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4720" yWindow="680" windowWidth="19800" windowHeight="155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C15" i="1"/>
  <c r="C14" i="1"/>
  <c r="C13" i="1"/>
  <c r="C12" i="1"/>
  <c r="C11" i="1"/>
  <c r="J29" i="1"/>
  <c r="I29" i="1"/>
  <c r="H29" i="1"/>
  <c r="G29" i="1"/>
  <c r="J28" i="1"/>
  <c r="I28" i="1"/>
  <c r="H28" i="1"/>
  <c r="G28" i="1"/>
  <c r="J27" i="1"/>
  <c r="I27" i="1"/>
  <c r="H27" i="1"/>
  <c r="G27" i="1"/>
  <c r="J26" i="1"/>
  <c r="I26" i="1"/>
  <c r="H26" i="1"/>
  <c r="G26" i="1"/>
  <c r="J25" i="1"/>
  <c r="I25" i="1"/>
  <c r="H25" i="1"/>
  <c r="G25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<sst xmlns="http://schemas.openxmlformats.org/spreadsheetml/2006/main" count="50" uniqueCount="24">
  <si>
    <t>Isothermal Batch Reactor Kinetics Data</t>
  </si>
  <si>
    <t>Reaction: A + B --&gt; Y + Z</t>
  </si>
  <si>
    <t>Reactor volume: 5.00 L</t>
  </si>
  <si>
    <t>Temperature: 340.00 K</t>
  </si>
  <si>
    <t>Starting concentration of A: 1.0000 M</t>
  </si>
  <si>
    <t>Starting concentration of B: 1.0000 M</t>
  </si>
  <si>
    <t>Starting concentration of Y: 0.0000 M</t>
  </si>
  <si>
    <t>Starting concentration of Z: 0.0000 M</t>
  </si>
  <si>
    <t>Elapsed time (min)</t>
  </si>
  <si>
    <t>Molar Concentration of Y</t>
  </si>
  <si>
    <t>Isothermal CSTR Reactor Data for the reaction A + B --&gt; Y + Z</t>
  </si>
  <si>
    <t>Total Reactor Volume: 100 L</t>
  </si>
  <si>
    <t>Inlet</t>
  </si>
  <si>
    <t>Outlet</t>
  </si>
  <si>
    <t>T (K)</t>
  </si>
  <si>
    <t>Flow (L/min)</t>
  </si>
  <si>
    <t>Conc. A (M)</t>
  </si>
  <si>
    <t>Conc. B (M)</t>
  </si>
  <si>
    <t>Conc. Y (M)</t>
  </si>
  <si>
    <t>Conc. Z (M)</t>
  </si>
  <si>
    <t>Inlet flow that will give CSTR residence time equal to batch reaction time</t>
  </si>
  <si>
    <t>Inlet flow that will give CSTR residence time equal to batch reaction time since previous</t>
  </si>
  <si>
    <t>batch data point with CSTR initial composition equal to batch composition at previous data point</t>
  </si>
  <si>
    <t>Time Interval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</si>
</sst>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3" fillId="2" borderId="0" xfId="0" applyFont="1" applyFill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3" workbookViewId="0">
      <selection activeCell="C28" sqref="C28"/>
    </sheetView>
  </sheetViews>
  <sheetFormatPr baseColWidth="10" defaultRowHeight="15" x14ac:dyDescent="0"/>
  <cols>
    <col min="2" max="2" width="13" customWidth="1"/>
  </cols>
  <sheetData>
    <row r="1" spans="1:13">
      <c r="A1" t="s">
        <v>0</v>
      </c>
      <c r="F1" s="5"/>
      <c r="G1" s="5"/>
      <c r="H1" s="5"/>
      <c r="I1" s="5"/>
      <c r="J1" s="5"/>
    </row>
    <row r="2" spans="1:13">
      <c r="A2" t="s">
        <v>1</v>
      </c>
    </row>
    <row r="3" spans="1:13">
      <c r="A3" t="s">
        <v>2</v>
      </c>
    </row>
    <row r="4" spans="1:13">
      <c r="A4" t="s">
        <v>3</v>
      </c>
      <c r="E4" s="4" t="s">
        <v>20</v>
      </c>
      <c r="F4" s="4"/>
      <c r="G4" s="4"/>
      <c r="H4" s="4"/>
      <c r="I4" s="4"/>
      <c r="J4" s="4"/>
    </row>
    <row r="5" spans="1:13">
      <c r="A5" t="s">
        <v>4</v>
      </c>
    </row>
    <row r="6" spans="1:13">
      <c r="A6" t="s">
        <v>5</v>
      </c>
      <c r="E6" t="s">
        <v>10</v>
      </c>
    </row>
    <row r="7" spans="1:13">
      <c r="A7" t="s">
        <v>6</v>
      </c>
      <c r="E7" t="s">
        <v>11</v>
      </c>
    </row>
    <row r="8" spans="1:13">
      <c r="A8" t="s">
        <v>7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  <c r="K8" t="s">
        <v>13</v>
      </c>
      <c r="L8" t="s">
        <v>13</v>
      </c>
    </row>
    <row r="9" spans="1:13" ht="45">
      <c r="A9" s="2" t="s">
        <v>8</v>
      </c>
      <c r="B9" s="2" t="s">
        <v>9</v>
      </c>
      <c r="C9" s="6" t="s">
        <v>23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14</v>
      </c>
      <c r="L9" t="s">
        <v>18</v>
      </c>
      <c r="M9" s="6"/>
    </row>
    <row r="10" spans="1:13">
      <c r="A10">
        <v>0</v>
      </c>
      <c r="B10">
        <v>0</v>
      </c>
      <c r="C10" s="5"/>
      <c r="M10" s="5"/>
    </row>
    <row r="11" spans="1:13">
      <c r="A11" s="1"/>
      <c r="B11" s="1"/>
      <c r="C11" s="3">
        <f>A11-A10</f>
        <v>0</v>
      </c>
      <c r="E11">
        <v>340</v>
      </c>
      <c r="F11" s="4" t="e">
        <f>100/A11</f>
        <v>#DIV/0!</v>
      </c>
      <c r="G11">
        <v>1</v>
      </c>
      <c r="H11">
        <v>1</v>
      </c>
      <c r="I11">
        <v>0</v>
      </c>
      <c r="J11">
        <v>0</v>
      </c>
      <c r="K11" s="7"/>
      <c r="L11" s="7"/>
      <c r="M11" s="5"/>
    </row>
    <row r="12" spans="1:13">
      <c r="A12" s="1"/>
      <c r="B12" s="1"/>
      <c r="C12" s="3">
        <f t="shared" ref="C12:C15" si="0">A12-A11</f>
        <v>0</v>
      </c>
      <c r="E12">
        <v>340</v>
      </c>
      <c r="F12" s="4" t="e">
        <f t="shared" ref="F12:F15" si="1">100/A12</f>
        <v>#DIV/0!</v>
      </c>
      <c r="G12">
        <v>1</v>
      </c>
      <c r="H12">
        <v>1</v>
      </c>
      <c r="I12">
        <v>0</v>
      </c>
      <c r="J12">
        <v>0</v>
      </c>
      <c r="K12" s="7"/>
      <c r="L12" s="7"/>
      <c r="M12" s="5"/>
    </row>
    <row r="13" spans="1:13">
      <c r="A13" s="1"/>
      <c r="B13" s="1"/>
      <c r="C13" s="3">
        <f t="shared" si="0"/>
        <v>0</v>
      </c>
      <c r="E13">
        <v>340</v>
      </c>
      <c r="F13" s="4" t="e">
        <f t="shared" si="1"/>
        <v>#DIV/0!</v>
      </c>
      <c r="G13">
        <v>1</v>
      </c>
      <c r="H13">
        <v>1</v>
      </c>
      <c r="I13">
        <v>0</v>
      </c>
      <c r="J13">
        <v>0</v>
      </c>
      <c r="K13" s="7"/>
      <c r="L13" s="7"/>
      <c r="M13" s="5"/>
    </row>
    <row r="14" spans="1:13">
      <c r="A14" s="1"/>
      <c r="B14" s="1"/>
      <c r="C14" s="3">
        <f t="shared" si="0"/>
        <v>0</v>
      </c>
      <c r="E14">
        <v>340</v>
      </c>
      <c r="F14" s="4" t="e">
        <f t="shared" si="1"/>
        <v>#DIV/0!</v>
      </c>
      <c r="G14">
        <v>1</v>
      </c>
      <c r="H14">
        <v>1</v>
      </c>
      <c r="I14">
        <v>0</v>
      </c>
      <c r="J14">
        <v>0</v>
      </c>
      <c r="K14" s="7"/>
      <c r="L14" s="7"/>
      <c r="M14" s="5"/>
    </row>
    <row r="15" spans="1:13">
      <c r="A15" s="1"/>
      <c r="B15" s="1"/>
      <c r="C15" s="3">
        <f t="shared" si="0"/>
        <v>0</v>
      </c>
      <c r="E15">
        <v>340</v>
      </c>
      <c r="F15" s="4" t="e">
        <f t="shared" si="1"/>
        <v>#DIV/0!</v>
      </c>
      <c r="G15">
        <v>1</v>
      </c>
      <c r="H15">
        <v>1</v>
      </c>
      <c r="I15">
        <v>0</v>
      </c>
      <c r="J15">
        <v>0</v>
      </c>
      <c r="K15" s="7"/>
      <c r="L15" s="7"/>
      <c r="M15" s="5"/>
    </row>
    <row r="16" spans="1:13">
      <c r="C16" s="5"/>
      <c r="M16" s="5"/>
    </row>
    <row r="17" spans="3:13">
      <c r="C17" s="5"/>
      <c r="M17" s="5"/>
    </row>
    <row r="18" spans="3:13">
      <c r="E18" s="3" t="s">
        <v>21</v>
      </c>
      <c r="F18" s="3"/>
      <c r="G18" s="3"/>
      <c r="H18" s="3"/>
      <c r="I18" s="3"/>
      <c r="J18" s="3"/>
      <c r="K18" s="3"/>
      <c r="L18" s="3"/>
      <c r="M18" s="5"/>
    </row>
    <row r="19" spans="3:13">
      <c r="E19" s="3" t="s">
        <v>22</v>
      </c>
      <c r="F19" s="3"/>
      <c r="G19" s="3"/>
      <c r="H19" s="3"/>
      <c r="I19" s="3"/>
      <c r="J19" s="3"/>
      <c r="K19" s="3"/>
      <c r="L19" s="3"/>
      <c r="M19" s="5"/>
    </row>
    <row r="20" spans="3:13">
      <c r="M20" s="5"/>
    </row>
    <row r="21" spans="3:13">
      <c r="E21" t="s">
        <v>10</v>
      </c>
      <c r="M21" s="5"/>
    </row>
    <row r="22" spans="3:13">
      <c r="E22" t="s">
        <v>11</v>
      </c>
      <c r="M22" s="5"/>
    </row>
    <row r="23" spans="3:13">
      <c r="E23" t="s">
        <v>12</v>
      </c>
      <c r="F23" t="s">
        <v>12</v>
      </c>
      <c r="G23" t="s">
        <v>12</v>
      </c>
      <c r="H23" t="s">
        <v>12</v>
      </c>
      <c r="I23" t="s">
        <v>12</v>
      </c>
      <c r="J23" t="s">
        <v>12</v>
      </c>
      <c r="K23" t="s">
        <v>13</v>
      </c>
      <c r="L23" t="s">
        <v>13</v>
      </c>
      <c r="M23" s="5"/>
    </row>
    <row r="24" spans="3:13">
      <c r="E24" t="s">
        <v>14</v>
      </c>
      <c r="F24" t="s">
        <v>15</v>
      </c>
      <c r="G24" t="s">
        <v>16</v>
      </c>
      <c r="H24" t="s">
        <v>17</v>
      </c>
      <c r="I24" t="s">
        <v>18</v>
      </c>
      <c r="J24" t="s">
        <v>19</v>
      </c>
      <c r="K24" t="s">
        <v>14</v>
      </c>
      <c r="L24" t="s">
        <v>18</v>
      </c>
      <c r="M24" s="6"/>
    </row>
    <row r="25" spans="3:13">
      <c r="E25">
        <v>340</v>
      </c>
      <c r="F25" s="3" t="e">
        <f>100/C11</f>
        <v>#DIV/0!</v>
      </c>
      <c r="G25" s="3">
        <f>1-B10</f>
        <v>1</v>
      </c>
      <c r="H25" s="3">
        <f>1-B10</f>
        <v>1</v>
      </c>
      <c r="I25" s="3">
        <f>B10</f>
        <v>0</v>
      </c>
      <c r="J25" s="3">
        <f>B10</f>
        <v>0</v>
      </c>
      <c r="K25" s="1"/>
      <c r="L25" s="1"/>
      <c r="M25" s="5"/>
    </row>
    <row r="26" spans="3:13">
      <c r="E26">
        <v>340</v>
      </c>
      <c r="F26" s="3" t="e">
        <f t="shared" ref="F26:F29" si="2">100/C12</f>
        <v>#DIV/0!</v>
      </c>
      <c r="G26" s="3">
        <f t="shared" ref="G26:G29" si="3">1-B11</f>
        <v>1</v>
      </c>
      <c r="H26" s="3">
        <f t="shared" ref="H26:H29" si="4">1-B11</f>
        <v>1</v>
      </c>
      <c r="I26" s="3">
        <f t="shared" ref="I26:I29" si="5">B11</f>
        <v>0</v>
      </c>
      <c r="J26" s="3">
        <f t="shared" ref="J26:J29" si="6">B11</f>
        <v>0</v>
      </c>
      <c r="K26" s="1"/>
      <c r="L26" s="1"/>
      <c r="M26" s="5"/>
    </row>
    <row r="27" spans="3:13">
      <c r="E27">
        <v>340</v>
      </c>
      <c r="F27" s="3" t="e">
        <f t="shared" si="2"/>
        <v>#DIV/0!</v>
      </c>
      <c r="G27" s="3">
        <f t="shared" si="3"/>
        <v>1</v>
      </c>
      <c r="H27" s="3">
        <f t="shared" si="4"/>
        <v>1</v>
      </c>
      <c r="I27" s="3">
        <f t="shared" si="5"/>
        <v>0</v>
      </c>
      <c r="J27" s="3">
        <f t="shared" si="6"/>
        <v>0</v>
      </c>
      <c r="K27" s="1"/>
      <c r="L27" s="1"/>
      <c r="M27" s="5"/>
    </row>
    <row r="28" spans="3:13">
      <c r="E28">
        <v>340</v>
      </c>
      <c r="F28" s="3" t="e">
        <f t="shared" si="2"/>
        <v>#DIV/0!</v>
      </c>
      <c r="G28" s="3">
        <f t="shared" si="3"/>
        <v>1</v>
      </c>
      <c r="H28" s="3">
        <f t="shared" si="4"/>
        <v>1</v>
      </c>
      <c r="I28" s="3">
        <f t="shared" si="5"/>
        <v>0</v>
      </c>
      <c r="J28" s="3">
        <f t="shared" si="6"/>
        <v>0</v>
      </c>
      <c r="K28" s="1"/>
      <c r="L28" s="1"/>
      <c r="M28" s="5"/>
    </row>
    <row r="29" spans="3:13">
      <c r="E29">
        <v>340</v>
      </c>
      <c r="F29" s="3" t="e">
        <f t="shared" si="2"/>
        <v>#DIV/0!</v>
      </c>
      <c r="G29" s="3">
        <f t="shared" si="3"/>
        <v>1</v>
      </c>
      <c r="H29" s="3">
        <f t="shared" si="4"/>
        <v>1</v>
      </c>
      <c r="I29" s="3">
        <f t="shared" si="5"/>
        <v>0</v>
      </c>
      <c r="J29" s="3">
        <f t="shared" si="6"/>
        <v>0</v>
      </c>
      <c r="K29" s="1"/>
      <c r="L29" s="1"/>
      <c r="M29" s="5"/>
    </row>
    <row r="30" spans="3:13">
      <c r="M30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Lund</dc:creator>
  <cp:lastModifiedBy>Carl Lund</cp:lastModifiedBy>
  <dcterms:created xsi:type="dcterms:W3CDTF">2014-04-25T14:29:01Z</dcterms:created>
  <dcterms:modified xsi:type="dcterms:W3CDTF">2014-04-25T18:09:22Z</dcterms:modified>
</cp:coreProperties>
</file>